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healthfoundation98.sharepoint.com/sites/thf_project/projects_programmes/00617/Delivery/Report/IR 2022/Datasheets/"/>
    </mc:Choice>
  </mc:AlternateContent>
  <xr:revisionPtr revIDLastSave="57" documentId="13_ncr:1_{CCE69ED5-3DA5-41B0-B0FD-2930B8C6FF36}" xr6:coauthVersionLast="47" xr6:coauthVersionMax="47" xr10:uidLastSave="{E5C7BAB2-50C1-4695-8544-799DCC6775CD}"/>
  <bookViews>
    <workbookView xWindow="57480" yWindow="-120" windowWidth="29040" windowHeight="15840" xr2:uid="{B672A19C-33B7-4C0F-B4B1-E4E77FB260F0}"/>
  </bookViews>
  <sheets>
    <sheet name="Notes" sheetId="5" r:id="rId1"/>
    <sheet name="Prevalence by sex and IMD" sheetId="1" r:id="rId2"/>
    <sheet name="Projected numbers" sheetId="4" r:id="rId3"/>
    <sheet name="Prevalence by ethnicity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3" i="4"/>
</calcChain>
</file>

<file path=xl/sharedStrings.xml><?xml version="1.0" encoding="utf-8"?>
<sst xmlns="http://schemas.openxmlformats.org/spreadsheetml/2006/main" count="59" uniqueCount="59">
  <si>
    <t>1 most deprived</t>
  </si>
  <si>
    <t>2</t>
  </si>
  <si>
    <t>3</t>
  </si>
  <si>
    <t>4</t>
  </si>
  <si>
    <t>5</t>
  </si>
  <si>
    <t>6</t>
  </si>
  <si>
    <t>7</t>
  </si>
  <si>
    <t>8</t>
  </si>
  <si>
    <t>9</t>
  </si>
  <si>
    <t>10 least deprived</t>
  </si>
  <si>
    <t>Total prevalence</t>
  </si>
  <si>
    <t>Women</t>
  </si>
  <si>
    <t>Men</t>
  </si>
  <si>
    <t>Bangladeshi</t>
  </si>
  <si>
    <t>Pakistani</t>
  </si>
  <si>
    <t>Black (Caribbean)</t>
  </si>
  <si>
    <t>White</t>
  </si>
  <si>
    <t>Indian</t>
  </si>
  <si>
    <t>Black (Other)</t>
  </si>
  <si>
    <t>Other Asian</t>
  </si>
  <si>
    <t>Mixed</t>
  </si>
  <si>
    <t>Black (African)</t>
  </si>
  <si>
    <t>Other</t>
  </si>
  <si>
    <t>Chinese</t>
  </si>
  <si>
    <t>Alcohol problems</t>
  </si>
  <si>
    <t>Asthma</t>
  </si>
  <si>
    <t>Cancer</t>
  </si>
  <si>
    <t>Constipation</t>
  </si>
  <si>
    <t>Chronic pain</t>
  </si>
  <si>
    <t>Atrial fibrillation</t>
  </si>
  <si>
    <t>Chronic kidney disease</t>
  </si>
  <si>
    <t>Connective tissue disorders</t>
  </si>
  <si>
    <t>COPD</t>
  </si>
  <si>
    <t>Coronary heart disease</t>
  </si>
  <si>
    <t>Dementia</t>
  </si>
  <si>
    <t>Type II diabetes</t>
  </si>
  <si>
    <t>Epilepsy</t>
  </si>
  <si>
    <t>Hearing loss</t>
  </si>
  <si>
    <t>Heart failure</t>
  </si>
  <si>
    <t>Hypertension</t>
  </si>
  <si>
    <t>IBS</t>
  </si>
  <si>
    <t>Psychosis</t>
  </si>
  <si>
    <t>Stroke/TIA</t>
  </si>
  <si>
    <t>Number of people aged 20+ in England with condition</t>
  </si>
  <si>
    <t>Difference</t>
  </si>
  <si>
    <t>Share of people aged 20+ in England with condition</t>
  </si>
  <si>
    <t>Anxiety/depression</t>
  </si>
  <si>
    <t>The document contains the following sheets:</t>
  </si>
  <si>
    <t>Prevalence of chronic pain for ages 20 years and older, age standardised, 2019</t>
  </si>
  <si>
    <t>Prevalence of chronic pain for all ages by ethnicity, age standardised, 2019</t>
  </si>
  <si>
    <t>Condition</t>
  </si>
  <si>
    <t>This document contains supplementary analyses from the data underpinning Quantifying health inequalities, Health in 2040 and Health inequalities in 2040.</t>
  </si>
  <si>
    <t>Prevalence by sex and IMD</t>
  </si>
  <si>
    <t>This provides the number and shares of people with the 20 CMS conditions for 2019 and 2040 in England for the population aged 20 years and older.</t>
  </si>
  <si>
    <t>Projected numbers</t>
  </si>
  <si>
    <t>Prevalence by ethnicity</t>
  </si>
  <si>
    <t>This provides the prevalence rates of chronic pain by ethnic group for England in 2019.</t>
  </si>
  <si>
    <t>This data has been shared with the Guardian in October 2024 to inform a piece on chronic pain.</t>
  </si>
  <si>
    <t>This provides the prevalence rates, overall and broken up by sex, for chronic pain in 2019 by decile of deprivation for England for the population aged 20 years and older.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</si>
</sst>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%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9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64" fontId="0" fillId="0" borderId="0" xfId="0" applyNumberFormat="1"/>
    <xf numFmtId="165" fontId="0" fillId="0" borderId="0" xfId="0" applyNumberFormat="1"/>
    <xf numFmtId="0" fontId="0" fillId="0" borderId="0" xfId="0"/>
    <xf numFmtId="166" fontId="0" fillId="0" borderId="0" xfId="1" applyNumberFormat="1" applyFont="1" applyAlignment="1">
      <alignment horizontal="right"/>
    </xf>
    <xf numFmtId="166" fontId="0" fillId="0" borderId="0" xfId="0" applyNumberFormat="1"/>
    <xf numFmtId="10" fontId="0" fillId="0" borderId="0" xfId="0" applyNumberFormat="1"/>
    <xf numFmtId="10" fontId="0" fillId="0" borderId="0" xfId="1" applyNumberFormat="1" applyFont="1" applyAlignment="1">
      <alignment horizontal="right"/>
    </xf>
    <xf numFmtId="165" fontId="0" fillId="0" borderId="0" xfId="1" applyNumberFormat="1" applyFont="1" applyAlignment="1">
      <alignment horizontal="right"/>
    </xf>
    <xf numFmtId="166" fontId="0" fillId="0" borderId="0" xfId="1" applyNumberFormat="1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5" fillId="0" borderId="0" xfId="3"/>
    <xf numFmtId="0" fontId="0" fillId="0" borderId="0" xfId="0" applyFont="1"/>
    <xf numFmtId="166" fontId="0" fillId="0" borderId="0" xfId="0" applyNumberFormat="1" applyFont="1"/>
    <xf numFmtId="166" fontId="3" fillId="0" borderId="0" xfId="1" applyNumberFormat="1" applyFont="1" applyAlignment="1">
      <alignment horizontal="right"/>
    </xf>
    <xf numFmtId="165" fontId="0" fillId="0" borderId="0" xfId="0" applyNumberFormat="1" applyFont="1"/>
    <xf numFmtId="0" fontId="1" fillId="0" borderId="0" xfId="0" applyFont="1" applyAlignment="1">
      <alignment wrapText="1"/>
    </xf>
  </cellXfs>
  <cellStyles count="4">
    <cellStyle name="Comma" xfId="1" builtinId="3"/>
    <cellStyle name="Hyperlink" xfId="3" builtinId="8"/>
    <cellStyle name="Normal" xfId="0" builtinId="0"/>
    <cellStyle name="Normal 2" xfId="2" xr:uid="{82313D46-986B-42FD-A517-27D6EA204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7E1C-A344-4175-B63D-7AC8E8401389}">
  <dimension ref="A1:A10"/>
  <sheetViews>
    <sheetView showGridLines="0" tabSelected="1" workbookViewId="0">
      <selection activeCell="A10" sqref="A10"/>
    </sheetView>
  </sheetViews>
  <sheetFormatPr defaultRowHeight="15" x14ac:dyDescent="0.25"/>
  <sheetData>
    <row r="1" spans="1:1" x14ac:dyDescent="0.25">
      <c r="A1" s="16" t="s">
        <v>51</v>
      </c>
    </row>
    <row r="2" spans="1:1" x14ac:dyDescent="0.25">
      <c r="A2" s="16" t="s">
        <v>47</v>
      </c>
    </row>
    <row r="3" spans="1:1" x14ac:dyDescent="0.25">
      <c r="A3" s="18" t="s">
        <v>52</v>
      </c>
    </row>
    <row r="4" spans="1:1" x14ac:dyDescent="0.25">
      <c r="A4" s="16" t="s">
        <v>58</v>
      </c>
    </row>
    <row r="5" spans="1:1" x14ac:dyDescent="0.25">
      <c r="A5" s="18" t="s">
        <v>54</v>
      </c>
    </row>
    <row r="6" spans="1:1" x14ac:dyDescent="0.25">
      <c r="A6" s="16" t="s">
        <v>53</v>
      </c>
    </row>
    <row r="7" spans="1:1" x14ac:dyDescent="0.25">
      <c r="A7" s="18" t="s">
        <v>55</v>
      </c>
    </row>
    <row r="8" spans="1:1" x14ac:dyDescent="0.25">
      <c r="A8" t="s">
        <v>56</v>
      </c>
    </row>
    <row r="10" spans="1:1" x14ac:dyDescent="0.25">
      <c r="A10" s="16" t="s">
        <v>57</v>
      </c>
    </row>
  </sheetData>
  <hyperlinks>
    <hyperlink ref="A3" location="'Prevalence by sex and IMD'!A1" display="Prevalence by sex and IMD" xr:uid="{BD033E98-D1E3-4C5A-B383-274DA62C57A9}"/>
    <hyperlink ref="A5" location="'Projected numbers'!A1" display="People with CMS &gt; 0 &amp; &lt;=1.5" xr:uid="{38EBE749-4BAB-4BB1-9FF7-CB0027A3C863}"/>
    <hyperlink ref="A7" location="'Prevalence by ethnicity'!A1" display="Prevalence by ethnicity" xr:uid="{A1C614AE-89FF-46BE-856A-F87E3D50F5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9056-1855-4A24-BA22-39315779E940}">
  <dimension ref="A1:E13"/>
  <sheetViews>
    <sheetView workbookViewId="0"/>
  </sheetViews>
  <sheetFormatPr defaultRowHeight="15" x14ac:dyDescent="0.25"/>
  <cols>
    <col min="1" max="1" width="20" customWidth="1"/>
    <col min="2" max="2" width="18.28515625" customWidth="1"/>
    <col min="3" max="4" width="13.42578125" bestFit="1" customWidth="1"/>
    <col min="5" max="5" width="10.85546875" customWidth="1"/>
  </cols>
  <sheetData>
    <row r="1" spans="1:5" ht="75" x14ac:dyDescent="0.25">
      <c r="A1" s="4" t="s">
        <v>48</v>
      </c>
      <c r="B1" s="5" t="s">
        <v>10</v>
      </c>
      <c r="C1" s="5" t="s">
        <v>11</v>
      </c>
      <c r="D1" s="5" t="s">
        <v>12</v>
      </c>
    </row>
    <row r="2" spans="1:5" x14ac:dyDescent="0.25">
      <c r="A2" s="3" t="s">
        <v>0</v>
      </c>
      <c r="B2" s="1">
        <v>0.20934931982739199</v>
      </c>
      <c r="C2" s="1">
        <v>0.24806983807914265</v>
      </c>
      <c r="D2" s="1">
        <v>0.17062880157564211</v>
      </c>
      <c r="E2" s="6"/>
    </row>
    <row r="3" spans="1:5" x14ac:dyDescent="0.25">
      <c r="A3" s="3" t="s">
        <v>1</v>
      </c>
      <c r="B3" s="1">
        <v>0.171234925137461</v>
      </c>
      <c r="C3" s="1">
        <v>0.20467435415080112</v>
      </c>
      <c r="D3" s="1">
        <v>0.13779549612412068</v>
      </c>
      <c r="E3" s="6"/>
    </row>
    <row r="4" spans="1:5" x14ac:dyDescent="0.25">
      <c r="A4" s="3" t="s">
        <v>2</v>
      </c>
      <c r="B4" s="1">
        <v>0.15085994138612099</v>
      </c>
      <c r="C4" s="1">
        <v>0.17788596728095435</v>
      </c>
      <c r="D4" s="1">
        <v>0.12383391549128801</v>
      </c>
      <c r="E4" s="6"/>
    </row>
    <row r="5" spans="1:5" x14ac:dyDescent="0.25">
      <c r="A5" s="3" t="s">
        <v>3</v>
      </c>
      <c r="B5" s="1">
        <v>0.13799670508276601</v>
      </c>
      <c r="C5" s="1">
        <v>0.16384938144382866</v>
      </c>
      <c r="D5" s="1">
        <v>0.11214402872170395</v>
      </c>
      <c r="E5" s="6"/>
    </row>
    <row r="6" spans="1:5" x14ac:dyDescent="0.25">
      <c r="A6" s="3" t="s">
        <v>4</v>
      </c>
      <c r="B6" s="1">
        <v>0.12905454902073099</v>
      </c>
      <c r="C6" s="1">
        <v>0.15104897862265426</v>
      </c>
      <c r="D6" s="1">
        <v>0.10706011941880772</v>
      </c>
      <c r="E6" s="6"/>
    </row>
    <row r="7" spans="1:5" x14ac:dyDescent="0.25">
      <c r="A7" s="3" t="s">
        <v>5</v>
      </c>
      <c r="B7" s="1">
        <v>0.115242418494284</v>
      </c>
      <c r="C7" s="1">
        <v>0.13557971088161994</v>
      </c>
      <c r="D7" s="1">
        <v>9.4905126106947832E-2</v>
      </c>
      <c r="E7" s="6"/>
    </row>
    <row r="8" spans="1:5" x14ac:dyDescent="0.25">
      <c r="A8" s="3" t="s">
        <v>6</v>
      </c>
      <c r="B8" s="1">
        <v>0.11039675737342799</v>
      </c>
      <c r="C8" s="1">
        <v>0.12987627364417215</v>
      </c>
      <c r="D8" s="1">
        <v>9.0917241102684079E-2</v>
      </c>
      <c r="E8" s="6"/>
    </row>
    <row r="9" spans="1:5" x14ac:dyDescent="0.25">
      <c r="A9" s="3" t="s">
        <v>7</v>
      </c>
      <c r="B9" s="1">
        <v>0.102832605165856</v>
      </c>
      <c r="C9" s="1">
        <v>0.11920136432549165</v>
      </c>
      <c r="D9" s="1">
        <v>8.6463846006220105E-2</v>
      </c>
      <c r="E9" s="6"/>
    </row>
    <row r="10" spans="1:5" x14ac:dyDescent="0.25">
      <c r="A10" s="3" t="s">
        <v>8</v>
      </c>
      <c r="B10" s="1">
        <v>9.6623666440544001E-2</v>
      </c>
      <c r="C10" s="1">
        <v>0.11116183344351442</v>
      </c>
      <c r="D10" s="1">
        <v>8.2085499437573539E-2</v>
      </c>
      <c r="E10" s="6"/>
    </row>
    <row r="11" spans="1:5" x14ac:dyDescent="0.25">
      <c r="A11" s="3" t="s">
        <v>9</v>
      </c>
      <c r="B11" s="1">
        <v>8.3864740697004697E-2</v>
      </c>
      <c r="C11" s="1">
        <v>9.6786064913820427E-2</v>
      </c>
      <c r="D11" s="1">
        <v>7.0943416480188926E-2</v>
      </c>
      <c r="E11" s="6"/>
    </row>
    <row r="12" spans="1:5" x14ac:dyDescent="0.25">
      <c r="B12" s="6"/>
      <c r="C12" s="6"/>
      <c r="D12" s="6"/>
    </row>
    <row r="13" spans="1:5" x14ac:dyDescent="0.25">
      <c r="A13" s="3"/>
      <c r="B13" s="6"/>
      <c r="C13" s="6"/>
      <c r="D13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730C-56E3-4CF7-9848-8B648AE06750}">
  <dimension ref="A1:L28"/>
  <sheetViews>
    <sheetView workbookViewId="0"/>
  </sheetViews>
  <sheetFormatPr defaultRowHeight="15" x14ac:dyDescent="0.25"/>
  <cols>
    <col min="1" max="1" width="50.42578125" customWidth="1"/>
    <col min="2" max="2" width="13.28515625" bestFit="1" customWidth="1"/>
    <col min="3" max="3" width="14.28515625" bestFit="1" customWidth="1"/>
    <col min="4" max="4" width="24.42578125" customWidth="1"/>
    <col min="5" max="5" width="22.140625" customWidth="1"/>
    <col min="6" max="6" width="26.85546875" customWidth="1"/>
    <col min="8" max="8" width="55.85546875" bestFit="1" customWidth="1"/>
    <col min="9" max="9" width="11.5703125" bestFit="1" customWidth="1"/>
    <col min="10" max="10" width="13.28515625" bestFit="1" customWidth="1"/>
    <col min="11" max="11" width="11.5703125" bestFit="1" customWidth="1"/>
  </cols>
  <sheetData>
    <row r="1" spans="1:11" s="8" customFormat="1" x14ac:dyDescent="0.25">
      <c r="B1" s="15" t="s">
        <v>43</v>
      </c>
      <c r="C1" s="15"/>
      <c r="D1" s="15"/>
      <c r="E1" s="15" t="s">
        <v>45</v>
      </c>
      <c r="F1" s="15"/>
      <c r="H1" s="2"/>
      <c r="I1" s="2"/>
      <c r="J1" s="2"/>
      <c r="K1" s="2"/>
    </row>
    <row r="2" spans="1:11" x14ac:dyDescent="0.25">
      <c r="A2" s="17" t="s">
        <v>50</v>
      </c>
      <c r="B2" s="5">
        <v>2019</v>
      </c>
      <c r="C2" s="5">
        <v>2040</v>
      </c>
      <c r="D2" s="5" t="s">
        <v>44</v>
      </c>
      <c r="E2" s="2">
        <v>2019</v>
      </c>
      <c r="F2" s="5">
        <v>2040</v>
      </c>
      <c r="H2" s="8"/>
      <c r="I2" s="14"/>
      <c r="J2" s="14"/>
      <c r="K2" s="14"/>
    </row>
    <row r="3" spans="1:11" x14ac:dyDescent="0.25">
      <c r="A3" s="8" t="s">
        <v>24</v>
      </c>
      <c r="B3" s="9">
        <v>723250.73597166233</v>
      </c>
      <c r="C3" s="10">
        <v>922092.58742639411</v>
      </c>
      <c r="D3" s="9">
        <f>C3-B3</f>
        <v>198841.85145473178</v>
      </c>
      <c r="E3" s="7">
        <v>1.6751852290241943E-2</v>
      </c>
      <c r="F3" s="7">
        <v>1.8260234361949866E-2</v>
      </c>
      <c r="H3" s="8"/>
      <c r="I3" s="14"/>
      <c r="J3" s="14"/>
      <c r="K3" s="14"/>
    </row>
    <row r="4" spans="1:11" x14ac:dyDescent="0.25">
      <c r="A4" s="8" t="s">
        <v>25</v>
      </c>
      <c r="B4" s="9">
        <v>2596085.5881348858</v>
      </c>
      <c r="C4" s="9">
        <v>3399820.0236220616</v>
      </c>
      <c r="D4" s="9">
        <f t="shared" ref="D4:D22" si="0">C4-B4</f>
        <v>803734.43548717583</v>
      </c>
      <c r="E4" s="7">
        <v>6.0130242725346415E-2</v>
      </c>
      <c r="F4" s="7">
        <v>6.7326764433777025E-2</v>
      </c>
    </row>
    <row r="5" spans="1:11" x14ac:dyDescent="0.25">
      <c r="A5" s="8" t="s">
        <v>46</v>
      </c>
      <c r="B5" s="9">
        <v>4606927.0786983268</v>
      </c>
      <c r="C5" s="9">
        <v>5547378.6020415509</v>
      </c>
      <c r="D5" s="9">
        <f t="shared" si="0"/>
        <v>940451.52334322408</v>
      </c>
      <c r="E5" s="7">
        <v>0.10670512681629959</v>
      </c>
      <c r="F5" s="7">
        <v>0.10985494753017744</v>
      </c>
      <c r="G5" s="8"/>
    </row>
    <row r="6" spans="1:11" x14ac:dyDescent="0.25">
      <c r="A6" s="8" t="s">
        <v>26</v>
      </c>
      <c r="B6" s="10">
        <v>2446190.7477154038</v>
      </c>
      <c r="C6" s="10">
        <v>3246264.6472679013</v>
      </c>
      <c r="D6" s="9">
        <f t="shared" si="0"/>
        <v>800073.89955249755</v>
      </c>
      <c r="E6" s="7">
        <v>5.66583936299234E-2</v>
      </c>
      <c r="F6" s="13">
        <v>6.4285899729442916E-2</v>
      </c>
      <c r="G6" s="8"/>
    </row>
    <row r="7" spans="1:11" x14ac:dyDescent="0.25">
      <c r="A7" s="8" t="s">
        <v>27</v>
      </c>
      <c r="B7" s="10">
        <v>1050596.4455886823</v>
      </c>
      <c r="C7" s="10">
        <v>1554725.3339462192</v>
      </c>
      <c r="D7" s="9">
        <f t="shared" si="0"/>
        <v>504128.88835753687</v>
      </c>
      <c r="E7" s="7">
        <v>2.4333794054936915E-2</v>
      </c>
      <c r="F7" s="13">
        <v>3.0788281339105262E-2</v>
      </c>
      <c r="G7" s="8"/>
    </row>
    <row r="8" spans="1:11" x14ac:dyDescent="0.25">
      <c r="A8" s="19" t="s">
        <v>28</v>
      </c>
      <c r="B8" s="20">
        <v>5345164.1629674407</v>
      </c>
      <c r="C8" s="20">
        <v>7247032.2800042341</v>
      </c>
      <c r="D8" s="21">
        <f t="shared" si="0"/>
        <v>1901868.1170367934</v>
      </c>
      <c r="E8" s="22">
        <v>0.12380407469488221</v>
      </c>
      <c r="F8" s="22">
        <v>0.14351323610999703</v>
      </c>
      <c r="G8" s="8"/>
    </row>
    <row r="9" spans="1:11" x14ac:dyDescent="0.25">
      <c r="A9" s="8" t="s">
        <v>29</v>
      </c>
      <c r="B9" s="10">
        <v>1760085.7013406451</v>
      </c>
      <c r="C9" s="10">
        <v>2676609.2782280263</v>
      </c>
      <c r="D9" s="9">
        <f t="shared" si="0"/>
        <v>916523.57688738126</v>
      </c>
      <c r="E9" s="7">
        <v>4.0766900714511577E-2</v>
      </c>
      <c r="F9" s="7">
        <v>5.3004987030140338E-2</v>
      </c>
      <c r="G9" s="8"/>
    </row>
    <row r="10" spans="1:11" x14ac:dyDescent="0.25">
      <c r="A10" s="8" t="s">
        <v>30</v>
      </c>
      <c r="B10" s="10">
        <v>2200070.1802296969</v>
      </c>
      <c r="C10" s="10">
        <v>2970688.3444092306</v>
      </c>
      <c r="D10" s="9">
        <f t="shared" si="0"/>
        <v>770618.16417953372</v>
      </c>
      <c r="E10" s="7">
        <v>5.0957766535237273E-2</v>
      </c>
      <c r="F10" s="7">
        <v>5.8828641315841292E-2</v>
      </c>
    </row>
    <row r="11" spans="1:11" x14ac:dyDescent="0.25">
      <c r="A11" s="8" t="s">
        <v>31</v>
      </c>
      <c r="B11" s="10">
        <v>1121974.3037223562</v>
      </c>
      <c r="C11" s="10">
        <v>1902376.0387699693</v>
      </c>
      <c r="D11" s="9">
        <f t="shared" si="0"/>
        <v>780401.73504761304</v>
      </c>
      <c r="E11" s="7">
        <v>2.5987035802919684E-2</v>
      </c>
      <c r="F11" s="7">
        <v>3.7672815436844941E-2</v>
      </c>
    </row>
    <row r="12" spans="1:11" x14ac:dyDescent="0.25">
      <c r="A12" s="8" t="s">
        <v>32</v>
      </c>
      <c r="B12" s="10">
        <v>1664668.4712963577</v>
      </c>
      <c r="C12" s="10">
        <v>2302890.3634503204</v>
      </c>
      <c r="D12" s="9">
        <f t="shared" si="0"/>
        <v>638221.89215396275</v>
      </c>
      <c r="E12" s="7">
        <v>3.8556851921288098E-2</v>
      </c>
      <c r="F12" s="7">
        <v>4.5604212091783773E-2</v>
      </c>
    </row>
    <row r="13" spans="1:11" x14ac:dyDescent="0.25">
      <c r="A13" s="8" t="s">
        <v>33</v>
      </c>
      <c r="B13" s="10">
        <v>2477493.1749799261</v>
      </c>
      <c r="C13" s="10">
        <v>2176576.9758658377</v>
      </c>
      <c r="D13" s="9">
        <f t="shared" si="0"/>
        <v>-300916.19911408843</v>
      </c>
      <c r="E13" s="7">
        <v>5.7383399491374075E-2</v>
      </c>
      <c r="F13" s="7">
        <v>4.310282319337657E-2</v>
      </c>
    </row>
    <row r="14" spans="1:11" x14ac:dyDescent="0.25">
      <c r="A14" s="8" t="s">
        <v>34</v>
      </c>
      <c r="B14" s="10">
        <v>659149.93997836928</v>
      </c>
      <c r="C14" s="10">
        <v>972050.03676256048</v>
      </c>
      <c r="D14" s="9">
        <f t="shared" si="0"/>
        <v>312900.09678419121</v>
      </c>
      <c r="E14" s="7">
        <v>1.5267151428022763E-2</v>
      </c>
      <c r="F14" s="7">
        <v>1.9249537420934271E-2</v>
      </c>
    </row>
    <row r="15" spans="1:11" x14ac:dyDescent="0.25">
      <c r="A15" s="8" t="s">
        <v>35</v>
      </c>
      <c r="B15" s="10">
        <v>3378128.760408558</v>
      </c>
      <c r="C15" s="10">
        <v>5101898.8415743671</v>
      </c>
      <c r="D15" s="9">
        <f t="shared" si="0"/>
        <v>1723770.0811658092</v>
      </c>
      <c r="E15" s="7">
        <v>7.8243806153537945E-2</v>
      </c>
      <c r="F15" s="7">
        <v>0.10103305879237898</v>
      </c>
    </row>
    <row r="16" spans="1:11" x14ac:dyDescent="0.25">
      <c r="A16" s="8" t="s">
        <v>36</v>
      </c>
      <c r="B16" s="10">
        <v>807384.77381102066</v>
      </c>
      <c r="C16" s="10">
        <v>1174514.2187282706</v>
      </c>
      <c r="D16" s="9">
        <f t="shared" si="0"/>
        <v>367129.44491724996</v>
      </c>
      <c r="E16" s="7">
        <v>1.8700546764205139E-2</v>
      </c>
      <c r="F16" s="7">
        <v>2.3258939846281045E-2</v>
      </c>
    </row>
    <row r="17" spans="1:12" x14ac:dyDescent="0.25">
      <c r="A17" s="8" t="s">
        <v>37</v>
      </c>
      <c r="B17" s="10">
        <v>4160111.6593458839</v>
      </c>
      <c r="C17" s="10">
        <v>6712349.8641789788</v>
      </c>
      <c r="D17" s="9">
        <f t="shared" si="0"/>
        <v>2552238.204833095</v>
      </c>
      <c r="E17" s="7">
        <v>9.6355990333335098E-2</v>
      </c>
      <c r="F17" s="7">
        <v>0.1329248574219187</v>
      </c>
    </row>
    <row r="18" spans="1:12" x14ac:dyDescent="0.25">
      <c r="A18" s="8" t="s">
        <v>38</v>
      </c>
      <c r="B18" s="10">
        <v>1114351.4019270525</v>
      </c>
      <c r="C18" s="10">
        <v>2166812.5462011197</v>
      </c>
      <c r="D18" s="9">
        <f t="shared" si="0"/>
        <v>1052461.1442740671</v>
      </c>
      <c r="E18" s="7">
        <v>2.5810468783858065E-2</v>
      </c>
      <c r="F18" s="7">
        <v>4.2909450827608289E-2</v>
      </c>
    </row>
    <row r="19" spans="1:12" x14ac:dyDescent="0.25">
      <c r="A19" s="8" t="s">
        <v>39</v>
      </c>
      <c r="B19" s="10">
        <v>9774345.7805461325</v>
      </c>
      <c r="C19" s="10">
        <v>12543129.10030577</v>
      </c>
      <c r="D19" s="9">
        <f t="shared" si="0"/>
        <v>2768783.3197596371</v>
      </c>
      <c r="E19" s="7">
        <v>0.2263921687647997</v>
      </c>
      <c r="F19" s="7">
        <v>0.24839192790989847</v>
      </c>
    </row>
    <row r="20" spans="1:12" x14ac:dyDescent="0.25">
      <c r="A20" s="8" t="s">
        <v>40</v>
      </c>
      <c r="B20" s="10">
        <v>3135303.8520145025</v>
      </c>
      <c r="C20" s="10">
        <v>4695711.0040750001</v>
      </c>
      <c r="D20" s="9">
        <f t="shared" si="0"/>
        <v>1560407.1520604976</v>
      </c>
      <c r="E20" s="7">
        <v>7.2619512066028236E-2</v>
      </c>
      <c r="F20" s="7">
        <v>9.2989290462940077E-2</v>
      </c>
    </row>
    <row r="21" spans="1:12" x14ac:dyDescent="0.25">
      <c r="A21" s="8" t="s">
        <v>41</v>
      </c>
      <c r="B21" s="10">
        <v>534664.22442060465</v>
      </c>
      <c r="C21" s="10">
        <v>897833.85999385582</v>
      </c>
      <c r="D21" s="9">
        <f t="shared" si="0"/>
        <v>363169.63557325117</v>
      </c>
      <c r="E21" s="7">
        <v>1.2383823621701656E-2</v>
      </c>
      <c r="F21" s="7">
        <v>1.7779825864602347E-2</v>
      </c>
    </row>
    <row r="22" spans="1:12" x14ac:dyDescent="0.25">
      <c r="A22" s="8" t="s">
        <v>42</v>
      </c>
      <c r="B22" s="10">
        <v>1336296.0005274599</v>
      </c>
      <c r="C22" s="10">
        <v>1611426.6219269072</v>
      </c>
      <c r="D22" s="9">
        <f t="shared" si="0"/>
        <v>275130.62139944732</v>
      </c>
      <c r="E22" s="7">
        <v>3.0951114326997077E-2</v>
      </c>
      <c r="F22" s="7">
        <v>3.1911119769904087E-2</v>
      </c>
    </row>
    <row r="25" spans="1:12" x14ac:dyDescent="0.25">
      <c r="A25" s="8"/>
    </row>
    <row r="28" spans="1:12" x14ac:dyDescent="0.25">
      <c r="E28" s="11"/>
      <c r="F28" s="11"/>
      <c r="G28" s="11"/>
      <c r="H28" s="12"/>
      <c r="I28" s="9"/>
      <c r="J28" s="8"/>
      <c r="K28" s="8"/>
      <c r="L28" s="8"/>
    </row>
  </sheetData>
  <mergeCells count="2">
    <mergeCell ref="B1:D1"/>
    <mergeCell ref="E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60CE6-99F2-4536-80E9-EDD705A65811}">
  <dimension ref="A1:B12"/>
  <sheetViews>
    <sheetView workbookViewId="0"/>
  </sheetViews>
  <sheetFormatPr defaultRowHeight="15" x14ac:dyDescent="0.25"/>
  <cols>
    <col min="1" max="1" width="28.5703125" customWidth="1"/>
    <col min="2" max="2" width="10.85546875" bestFit="1" customWidth="1"/>
  </cols>
  <sheetData>
    <row r="1" spans="1:2" ht="45" x14ac:dyDescent="0.25">
      <c r="A1" s="23" t="s">
        <v>49</v>
      </c>
      <c r="B1" s="2"/>
    </row>
    <row r="2" spans="1:2" x14ac:dyDescent="0.25">
      <c r="A2" t="s">
        <v>13</v>
      </c>
      <c r="B2" s="7">
        <v>0.14088261339333369</v>
      </c>
    </row>
    <row r="3" spans="1:2" x14ac:dyDescent="0.25">
      <c r="A3" t="s">
        <v>14</v>
      </c>
      <c r="B3" s="7">
        <v>0.13294132960513694</v>
      </c>
    </row>
    <row r="4" spans="1:2" x14ac:dyDescent="0.25">
      <c r="A4" t="s">
        <v>21</v>
      </c>
      <c r="B4" s="7">
        <v>8.8696382334917501E-2</v>
      </c>
    </row>
    <row r="5" spans="1:2" x14ac:dyDescent="0.25">
      <c r="A5" t="s">
        <v>17</v>
      </c>
      <c r="B5" s="7">
        <v>8.7391801717945333E-2</v>
      </c>
    </row>
    <row r="6" spans="1:2" x14ac:dyDescent="0.25">
      <c r="A6" t="s">
        <v>16</v>
      </c>
      <c r="B6" s="7">
        <v>8.5248496737403798E-2</v>
      </c>
    </row>
    <row r="7" spans="1:2" x14ac:dyDescent="0.25">
      <c r="A7" t="s">
        <v>18</v>
      </c>
      <c r="B7" s="7">
        <v>8.3131582660706402E-2</v>
      </c>
    </row>
    <row r="8" spans="1:2" x14ac:dyDescent="0.25">
      <c r="A8" t="s">
        <v>15</v>
      </c>
      <c r="B8" s="7">
        <v>8.2180800479790428E-2</v>
      </c>
    </row>
    <row r="9" spans="1:2" x14ac:dyDescent="0.25">
      <c r="A9" t="s">
        <v>19</v>
      </c>
      <c r="B9" s="7">
        <v>7.7189702171574448E-2</v>
      </c>
    </row>
    <row r="10" spans="1:2" x14ac:dyDescent="0.25">
      <c r="A10" t="s">
        <v>20</v>
      </c>
      <c r="B10" s="7">
        <v>6.8645403405705213E-2</v>
      </c>
    </row>
    <row r="11" spans="1:2" x14ac:dyDescent="0.25">
      <c r="A11" t="s">
        <v>22</v>
      </c>
      <c r="B11" s="7">
        <v>6.7884330822652064E-2</v>
      </c>
    </row>
    <row r="12" spans="1:2" x14ac:dyDescent="0.25">
      <c r="A12" t="s">
        <v>23</v>
      </c>
      <c r="B12" s="7">
        <v>2.5581740780188912E-2</v>
      </c>
    </row>
  </sheetData>
  <sortState xmlns:xlrd2="http://schemas.microsoft.com/office/spreadsheetml/2017/richdata2" ref="A2:B12">
    <sortCondition descending="1" ref="B2:B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768CDD27A9143B4FFB9B120383133" ma:contentTypeVersion="" ma:contentTypeDescription="Create a new document." ma:contentTypeScope="" ma:versionID="c5228a5cb5c66b118846820db7cbd647">
  <xsd:schema xmlns:xsd="http://www.w3.org/2001/XMLSchema" xmlns:xs="http://www.w3.org/2001/XMLSchema" xmlns:p="http://schemas.microsoft.com/office/2006/metadata/properties" xmlns:ns2="3a748256-0219-4997-9268-58af961df1fc" xmlns:ns3="8586416d-7966-4580-b7fd-068e7cd57ccd" xmlns:ns4="7e998c81-c04e-44f8-a507-b4b5e5c616bf" targetNamespace="http://schemas.microsoft.com/office/2006/metadata/properties" ma:root="true" ma:fieldsID="36803e3e2e6b0f6e35dd501434c0509a" ns2:_="" ns3:_="" ns4:_="">
    <xsd:import namespace="3a748256-0219-4997-9268-58af961df1fc"/>
    <xsd:import namespace="8586416d-7966-4580-b7fd-068e7cd57ccd"/>
    <xsd:import namespace="7e998c81-c04e-44f8-a507-b4b5e5c616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48256-0219-4997-9268-58af961df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1a14c2c-79dc-4c20-a3ee-d5d78c7fde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6416d-7966-4580-b7fd-068e7cd57c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98c81-c04e-44f8-a507-b4b5e5c616b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96a42c0-6958-45c5-a015-16e4ef85a5aa}" ma:internalName="TaxCatchAll" ma:showField="CatchAllData" ma:web="7e998c81-c04e-44f8-a507-b4b5e5c616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748256-0219-4997-9268-58af961df1fc">
      <Terms xmlns="http://schemas.microsoft.com/office/infopath/2007/PartnerControls"/>
    </lcf76f155ced4ddcb4097134ff3c332f>
    <TaxCatchAll xmlns="7e998c81-c04e-44f8-a507-b4b5e5c616bf" xsi:nil="true"/>
  </documentManagement>
</p:properties>
</file>

<file path=customXml/itemProps1.xml><?xml version="1.0" encoding="utf-8"?>
<ds:datastoreItem xmlns:ds="http://schemas.openxmlformats.org/officeDocument/2006/customXml" ds:itemID="{E9C5ED03-F93D-42F3-BCD0-879281D6C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40F24-1926-4E3E-9BAD-824D1ABAE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748256-0219-4997-9268-58af961df1fc"/>
    <ds:schemaRef ds:uri="8586416d-7966-4580-b7fd-068e7cd57ccd"/>
    <ds:schemaRef ds:uri="7e998c81-c04e-44f8-a507-b4b5e5c616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428DC1-C3E6-47C6-A0B5-3DD2D1C35B2C}">
  <ds:schemaRefs>
    <ds:schemaRef ds:uri="3a748256-0219-4997-9268-58af961df1fc"/>
    <ds:schemaRef ds:uri="http://purl.org/dc/terms/"/>
    <ds:schemaRef ds:uri="http://schemas.microsoft.com/office/2006/documentManagement/types"/>
    <ds:schemaRef ds:uri="http://schemas.microsoft.com/office/infopath/2007/PartnerControls"/>
    <ds:schemaRef ds:uri="8586416d-7966-4580-b7fd-068e7cd57ccd"/>
    <ds:schemaRef ds:uri="http://purl.org/dc/elements/1.1/"/>
    <ds:schemaRef ds:uri="http://schemas.openxmlformats.org/package/2006/metadata/core-properties"/>
    <ds:schemaRef ds:uri="7e998c81-c04e-44f8-a507-b4b5e5c616bf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Prevalence by sex and IMD</vt:lpstr>
      <vt:lpstr>Projected numbers</vt:lpstr>
      <vt:lpstr>Prevalence by ethnicity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Raymond</dc:creator>
  <cp:lastModifiedBy>Ann Raymond</cp:lastModifiedBy>
  <dcterms:created xsi:type="dcterms:W3CDTF">2024-08-19T16:13:31Z</dcterms:created>
  <dcterms:modified xsi:type="dcterms:W3CDTF">2024-10-16T16:22:07Z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0x010100DE2768CDD27A9143B4FFB9B120383133</vt:lpwstr>
  </property>
  <property fmtid="{D5CDD505-2E9C-101B-9397-08002B2CF9AE}" pid="3" name="MediaServiceImageTags">
    <vt:lpwstr/>
  </property>
</Properties>
</file>